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620" windowHeight="13170"/>
  </bookViews>
  <sheets>
    <sheet name="List1" sheetId="1" r:id="rId1"/>
  </sheets>
  <calcPr calcId="145621"/>
</workbook>
</file>

<file path=xl/calcChain.xml><?xml version="1.0" encoding="utf-8"?>
<calcChain xmlns="http://schemas.openxmlformats.org/spreadsheetml/2006/main">
  <c r="C21" i="1" l="1"/>
  <c r="B21" i="1"/>
  <c r="C22" i="1"/>
  <c r="C24" i="1" s="1"/>
  <c r="B22" i="1"/>
  <c r="B23" i="1" s="1"/>
  <c r="B29" i="1" s="1"/>
  <c r="B30" i="1" s="1"/>
  <c r="C3" i="1"/>
  <c r="C4" i="1" s="1"/>
  <c r="C6" i="1" s="1"/>
  <c r="B3" i="1"/>
  <c r="B4" i="1" s="1"/>
  <c r="B5" i="1" s="1"/>
  <c r="B11" i="1" s="1"/>
  <c r="C8" i="1" l="1"/>
  <c r="C9" i="1" s="1"/>
  <c r="C11" i="1" s="1"/>
  <c r="C26" i="1"/>
  <c r="C27" i="1" s="1"/>
  <c r="C29" i="1" s="1"/>
  <c r="B12" i="1"/>
  <c r="D11" i="1" l="1"/>
  <c r="C12" i="1"/>
  <c r="C30" i="1"/>
  <c r="D29" i="1"/>
</calcChain>
</file>

<file path=xl/sharedStrings.xml><?xml version="1.0" encoding="utf-8"?>
<sst xmlns="http://schemas.openxmlformats.org/spreadsheetml/2006/main" count="25" uniqueCount="14">
  <si>
    <t>Janez Hribec s.p.</t>
  </si>
  <si>
    <t>Večji hrib d.o.o.</t>
  </si>
  <si>
    <t>Normirani stroški</t>
  </si>
  <si>
    <t>Prihodki 2013</t>
  </si>
  <si>
    <t>Davčna osnova</t>
  </si>
  <si>
    <t>Dohodnina podjetnika</t>
  </si>
  <si>
    <t>Davek od dobička družbe</t>
  </si>
  <si>
    <t>Dohodnina ob izplačilu dobička</t>
  </si>
  <si>
    <t>Dejanski stroški</t>
  </si>
  <si>
    <t>Bilančni dobiček</t>
  </si>
  <si>
    <t>Skupno davčno breme</t>
  </si>
  <si>
    <t>Skupno davčno breme v % od prihodkov</t>
  </si>
  <si>
    <t>Razlika</t>
  </si>
  <si>
    <t>Prihodki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</si>
</sst>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" fontId="0" fillId="0" borderId="0" xfId="0" applyNumberFormat="1"/>
    <xf numFmtId="4" fontId="0" fillId="2" borderId="0" xfId="0" applyNumberFormat="1" applyFill="1"/>
    <xf numFmtId="4" fontId="0" fillId="3" borderId="0" xfId="0" applyNumberFormat="1" applyFill="1"/>
    <xf numFmtId="0" fontId="0" fillId="3" borderId="0" xfId="0" applyFill="1"/>
    <xf numFmtId="0" fontId="0" fillId="4" borderId="0" xfId="0" applyFill="1"/>
    <xf numFmtId="4" fontId="0" fillId="5" borderId="0" xfId="0" applyNumberFormat="1" applyFill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1" sqref="A21"/>
    </sheetView>
  </sheetViews>
  <sheetFormatPr defaultRowHeight="15" x14ac:dyDescent="0.25"/>
  <cols>
    <col min="1" max="1" width="38.42578125" customWidth="1"/>
    <col min="2" max="3" width="27.5703125" customWidth="1"/>
  </cols>
  <sheetData>
    <row r="1" spans="1:8" x14ac:dyDescent="0.25">
      <c r="A1" s="5">
        <v>2013</v>
      </c>
      <c r="B1" t="s">
        <v>0</v>
      </c>
      <c r="C1" t="s">
        <v>1</v>
      </c>
      <c r="D1" s="4" t="s">
        <v>12</v>
      </c>
    </row>
    <row r="2" spans="1:8" x14ac:dyDescent="0.25">
      <c r="A2" t="s">
        <v>3</v>
      </c>
      <c r="B2" s="1">
        <v>50000</v>
      </c>
      <c r="C2" s="1">
        <v>50000</v>
      </c>
      <c r="D2" s="1"/>
      <c r="E2" s="1"/>
      <c r="F2" s="1"/>
      <c r="G2" s="1"/>
      <c r="H2" s="1"/>
    </row>
    <row r="3" spans="1:8" x14ac:dyDescent="0.25">
      <c r="A3" t="s">
        <v>2</v>
      </c>
      <c r="B3" s="1">
        <f>B2*0.7</f>
        <v>35000</v>
      </c>
      <c r="C3" s="1">
        <f>C2*0.7</f>
        <v>35000</v>
      </c>
      <c r="D3" s="1"/>
      <c r="E3" s="1"/>
      <c r="F3" s="1"/>
      <c r="G3" s="1"/>
      <c r="H3" s="1"/>
    </row>
    <row r="4" spans="1:8" x14ac:dyDescent="0.25">
      <c r="A4" t="s">
        <v>4</v>
      </c>
      <c r="B4" s="1">
        <f>B2-B3</f>
        <v>15000</v>
      </c>
      <c r="C4" s="1">
        <f>C2-C3</f>
        <v>15000</v>
      </c>
      <c r="D4" s="1"/>
      <c r="E4" s="1"/>
      <c r="F4" s="1"/>
      <c r="G4" s="1"/>
      <c r="H4" s="1"/>
    </row>
    <row r="5" spans="1:8" x14ac:dyDescent="0.25">
      <c r="A5" t="s">
        <v>5</v>
      </c>
      <c r="B5" s="1">
        <f>B4*0.2</f>
        <v>3000</v>
      </c>
      <c r="C5" s="2"/>
      <c r="D5" s="1"/>
      <c r="E5" s="1"/>
      <c r="F5" s="1"/>
      <c r="G5" s="1"/>
      <c r="H5" s="1"/>
    </row>
    <row r="6" spans="1:8" x14ac:dyDescent="0.25">
      <c r="A6" t="s">
        <v>6</v>
      </c>
      <c r="B6" s="2"/>
      <c r="C6" s="1">
        <f>C4*0.17</f>
        <v>2550</v>
      </c>
      <c r="D6" s="1"/>
      <c r="E6" s="1"/>
      <c r="F6" s="1"/>
      <c r="G6" s="1"/>
      <c r="H6" s="1"/>
    </row>
    <row r="7" spans="1:8" x14ac:dyDescent="0.25">
      <c r="A7" t="s">
        <v>8</v>
      </c>
      <c r="B7" s="2">
        <v>15000</v>
      </c>
      <c r="C7" s="1">
        <v>15000</v>
      </c>
      <c r="D7" s="1"/>
      <c r="E7" s="1"/>
      <c r="F7" s="1"/>
      <c r="G7" s="1"/>
      <c r="H7" s="1"/>
    </row>
    <row r="8" spans="1:8" x14ac:dyDescent="0.25">
      <c r="A8" t="s">
        <v>9</v>
      </c>
      <c r="B8" s="2"/>
      <c r="C8" s="1">
        <f>C2-C6-C7</f>
        <v>32450</v>
      </c>
      <c r="D8" s="1"/>
      <c r="E8" s="1"/>
      <c r="F8" s="1"/>
      <c r="G8" s="1"/>
      <c r="H8" s="1"/>
    </row>
    <row r="9" spans="1:8" x14ac:dyDescent="0.25">
      <c r="A9" t="s">
        <v>7</v>
      </c>
      <c r="B9" s="2"/>
      <c r="C9" s="1">
        <f>C8*0.25</f>
        <v>8112.5</v>
      </c>
      <c r="D9" s="1"/>
      <c r="E9" s="1"/>
      <c r="F9" s="1"/>
      <c r="G9" s="1"/>
      <c r="H9" s="1"/>
    </row>
    <row r="10" spans="1:8" x14ac:dyDescent="0.25">
      <c r="B10" s="1"/>
      <c r="C10" s="1"/>
      <c r="D10" s="1"/>
      <c r="E10" s="1"/>
      <c r="F10" s="1"/>
      <c r="G10" s="1"/>
      <c r="H10" s="1"/>
    </row>
    <row r="11" spans="1:8" x14ac:dyDescent="0.25">
      <c r="A11" t="s">
        <v>10</v>
      </c>
      <c r="B11" s="1">
        <f>B5+B9</f>
        <v>3000</v>
      </c>
      <c r="C11" s="1">
        <f>C6+C9</f>
        <v>10662.5</v>
      </c>
      <c r="D11" s="3">
        <f>C11-B11</f>
        <v>7662.5</v>
      </c>
      <c r="E11" s="1"/>
      <c r="F11" s="1"/>
      <c r="G11" s="1"/>
      <c r="H11" s="1"/>
    </row>
    <row r="12" spans="1:8" x14ac:dyDescent="0.25">
      <c r="A12" t="s">
        <v>11</v>
      </c>
      <c r="B12" s="6">
        <f>B11/B2*100</f>
        <v>6</v>
      </c>
      <c r="C12" s="1">
        <f>C11/C2*100</f>
        <v>21.324999999999999</v>
      </c>
      <c r="D12" s="1"/>
      <c r="E12" s="1"/>
      <c r="F12" s="1"/>
      <c r="G12" s="1"/>
      <c r="H12" s="1"/>
    </row>
    <row r="13" spans="1:8" x14ac:dyDescent="0.25">
      <c r="B13" s="1"/>
      <c r="C13" s="1"/>
      <c r="D13" s="1"/>
      <c r="E13" s="1"/>
      <c r="F13" s="1"/>
      <c r="G13" s="1"/>
      <c r="H13" s="1"/>
    </row>
    <row r="14" spans="1:8" x14ac:dyDescent="0.25">
      <c r="B14" s="1"/>
      <c r="C14" s="1"/>
      <c r="D14" s="1"/>
      <c r="E14" s="1"/>
      <c r="F14" s="1"/>
      <c r="G14" s="1"/>
      <c r="H14" s="1"/>
    </row>
    <row r="15" spans="1:8" x14ac:dyDescent="0.25">
      <c r="B15" s="1"/>
      <c r="C15" s="1"/>
      <c r="D15" s="1"/>
      <c r="E15" s="1"/>
      <c r="F15" s="1"/>
      <c r="G15" s="1"/>
      <c r="H15" s="1"/>
    </row>
    <row r="16" spans="1:8" x14ac:dyDescent="0.25">
      <c r="B16" s="1"/>
      <c r="C16" s="1"/>
      <c r="D16" s="1"/>
      <c r="E16" s="1"/>
      <c r="F16" s="1"/>
      <c r="G16" s="1"/>
      <c r="H16" s="1"/>
    </row>
    <row r="17" spans="1:8" x14ac:dyDescent="0.25">
      <c r="B17" s="1"/>
      <c r="C17" s="1"/>
      <c r="D17" s="1"/>
      <c r="E17" s="1"/>
      <c r="F17" s="1"/>
      <c r="G17" s="1"/>
      <c r="H17" s="1"/>
    </row>
    <row r="18" spans="1:8" x14ac:dyDescent="0.25">
      <c r="B18" s="1"/>
      <c r="C18" s="1"/>
      <c r="D18" s="1"/>
      <c r="E18" s="1"/>
      <c r="F18" s="1"/>
      <c r="G18" s="1"/>
      <c r="H18" s="1"/>
    </row>
    <row r="19" spans="1:8" x14ac:dyDescent="0.25">
      <c r="A19" s="5">
        <v>2015</v>
      </c>
      <c r="B19" t="s">
        <v>0</v>
      </c>
      <c r="C19" t="s">
        <v>1</v>
      </c>
      <c r="E19" s="1"/>
      <c r="F19" s="1"/>
      <c r="G19" s="1"/>
      <c r="H19" s="1"/>
    </row>
    <row r="20" spans="1:8" x14ac:dyDescent="0.25">
      <c r="A20" t="s">
        <v>13</v>
      </c>
      <c r="B20" s="1">
        <v>50000</v>
      </c>
      <c r="C20" s="1">
        <v>50000</v>
      </c>
      <c r="D20" s="1"/>
      <c r="E20" s="1"/>
      <c r="F20" s="1"/>
      <c r="G20" s="1"/>
      <c r="H20" s="1"/>
    </row>
    <row r="21" spans="1:8" x14ac:dyDescent="0.25">
      <c r="A21" t="s">
        <v>2</v>
      </c>
      <c r="B21" s="1">
        <f>B20*0.8</f>
        <v>40000</v>
      </c>
      <c r="C21" s="1">
        <f>C20*0.8</f>
        <v>40000</v>
      </c>
      <c r="D21" s="1"/>
      <c r="E21" s="1"/>
      <c r="F21" s="1"/>
      <c r="G21" s="1"/>
      <c r="H21" s="1"/>
    </row>
    <row r="22" spans="1:8" x14ac:dyDescent="0.25">
      <c r="A22" t="s">
        <v>4</v>
      </c>
      <c r="B22" s="1">
        <f>B20-B21</f>
        <v>10000</v>
      </c>
      <c r="C22" s="1">
        <f>C20-C21</f>
        <v>10000</v>
      </c>
      <c r="D22" s="1"/>
      <c r="E22" s="1"/>
      <c r="F22" s="1"/>
      <c r="G22" s="1"/>
      <c r="H22" s="1"/>
    </row>
    <row r="23" spans="1:8" x14ac:dyDescent="0.25">
      <c r="A23" t="s">
        <v>5</v>
      </c>
      <c r="B23" s="1">
        <f>B22*0.2</f>
        <v>2000</v>
      </c>
      <c r="C23" s="2"/>
      <c r="D23" s="1"/>
      <c r="E23" s="1"/>
      <c r="F23" s="1"/>
      <c r="G23" s="1"/>
      <c r="H23" s="1"/>
    </row>
    <row r="24" spans="1:8" x14ac:dyDescent="0.25">
      <c r="A24" t="s">
        <v>6</v>
      </c>
      <c r="B24" s="2"/>
      <c r="C24" s="1">
        <f>C22*0.17</f>
        <v>1700.0000000000002</v>
      </c>
      <c r="D24" s="1"/>
      <c r="E24" s="1"/>
      <c r="F24" s="1"/>
      <c r="G24" s="1"/>
      <c r="H24" s="1"/>
    </row>
    <row r="25" spans="1:8" x14ac:dyDescent="0.25">
      <c r="A25" t="s">
        <v>8</v>
      </c>
      <c r="B25" s="2">
        <v>15000</v>
      </c>
      <c r="C25" s="1">
        <v>15000</v>
      </c>
      <c r="D25" s="1"/>
      <c r="E25" s="1"/>
      <c r="F25" s="1"/>
      <c r="G25" s="1"/>
      <c r="H25" s="1"/>
    </row>
    <row r="26" spans="1:8" x14ac:dyDescent="0.25">
      <c r="A26" t="s">
        <v>9</v>
      </c>
      <c r="B26" s="2"/>
      <c r="C26" s="1">
        <f>C20-C24-C25</f>
        <v>33300</v>
      </c>
      <c r="D26" s="1"/>
      <c r="E26" s="1"/>
      <c r="F26" s="1"/>
      <c r="G26" s="1"/>
      <c r="H26" s="1"/>
    </row>
    <row r="27" spans="1:8" x14ac:dyDescent="0.25">
      <c r="A27" t="s">
        <v>7</v>
      </c>
      <c r="B27" s="2"/>
      <c r="C27" s="1">
        <f>C26*0.25</f>
        <v>8325</v>
      </c>
      <c r="D27" s="1"/>
      <c r="E27" s="1"/>
      <c r="F27" s="1"/>
      <c r="G27" s="1"/>
      <c r="H27" s="1"/>
    </row>
    <row r="28" spans="1:8" x14ac:dyDescent="0.25">
      <c r="B28" s="1"/>
      <c r="C28" s="1"/>
      <c r="D28" s="1"/>
      <c r="E28" s="1"/>
      <c r="F28" s="1"/>
      <c r="G28" s="1"/>
      <c r="H28" s="1"/>
    </row>
    <row r="29" spans="1:8" x14ac:dyDescent="0.25">
      <c r="A29" t="s">
        <v>10</v>
      </c>
      <c r="B29" s="1">
        <f>B23+B27</f>
        <v>2000</v>
      </c>
      <c r="C29" s="1">
        <f>C24+C27</f>
        <v>10025</v>
      </c>
      <c r="D29" s="3">
        <f>C29-B29</f>
        <v>8025</v>
      </c>
      <c r="E29" s="1"/>
      <c r="F29" s="1"/>
      <c r="G29" s="1"/>
      <c r="H29" s="1"/>
    </row>
    <row r="30" spans="1:8" x14ac:dyDescent="0.25">
      <c r="A30" t="s">
        <v>11</v>
      </c>
      <c r="B30" s="6">
        <f>B29/B20*100</f>
        <v>4</v>
      </c>
      <c r="C30" s="1">
        <f>C29/C20*100</f>
        <v>20.05</v>
      </c>
      <c r="D30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Potočnik</dc:creator>
  <cp:lastModifiedBy>Robert Potočnik</cp:lastModifiedBy>
  <dcterms:created xsi:type="dcterms:W3CDTF">2014-08-12T10:04:29Z</dcterms:created>
  <dcterms:modified xsi:type="dcterms:W3CDTF">2014-08-12T10:38:49Z</dcterms:modified>
</cp:coreProperties>
</file>